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341" windowWidth="1689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<sst xmlns="http://schemas.openxmlformats.org/spreadsheetml/2006/main" count="173" uniqueCount="142">
  <si>
    <t>Precept</t>
  </si>
  <si>
    <t>Subtotal</t>
  </si>
  <si>
    <t>Mayor's allowance</t>
  </si>
  <si>
    <t xml:space="preserve"> </t>
  </si>
  <si>
    <t>Civic Fund</t>
  </si>
  <si>
    <t>Macebearer's allowance</t>
  </si>
  <si>
    <t>Cllrs' exps</t>
  </si>
  <si>
    <t>Election expenses</t>
  </si>
  <si>
    <t>Town Meeting exps</t>
  </si>
  <si>
    <t>Members Allowance</t>
  </si>
  <si>
    <t>Councillor training</t>
  </si>
  <si>
    <t>Floral planters</t>
  </si>
  <si>
    <t>Town clock</t>
  </si>
  <si>
    <t>Twinning gift/visit</t>
  </si>
  <si>
    <t>Bus Shelter maintenance</t>
  </si>
  <si>
    <t>Dog Bin maintenance</t>
  </si>
  <si>
    <t>The Glen</t>
  </si>
  <si>
    <t>Roundball Wood maintenance</t>
  </si>
  <si>
    <t>Seats refurbishment</t>
  </si>
  <si>
    <t>Dowell St corner</t>
  </si>
  <si>
    <t>Water channel refurbishment</t>
  </si>
  <si>
    <t>Notice Boards</t>
  </si>
  <si>
    <t>Charter Day</t>
  </si>
  <si>
    <t>Youth Support</t>
  </si>
  <si>
    <t>Telephone (incl 2 x broadband)</t>
  </si>
  <si>
    <t>Postage</t>
  </si>
  <si>
    <t>Stationery</t>
  </si>
  <si>
    <t>Printing/Photocopier</t>
  </si>
  <si>
    <t>Audit</t>
  </si>
  <si>
    <t>Insurance</t>
  </si>
  <si>
    <t>Computer upgrade/mntnce</t>
  </si>
  <si>
    <t>Website</t>
  </si>
  <si>
    <t>Miscellaneous</t>
  </si>
  <si>
    <t>Electricity</t>
  </si>
  <si>
    <t>Heating</t>
  </si>
  <si>
    <t>Rent</t>
  </si>
  <si>
    <t>Fire inspection</t>
  </si>
  <si>
    <t>Electric inspection</t>
  </si>
  <si>
    <t>Rates</t>
  </si>
  <si>
    <t>Salaries &amp; HMRC</t>
  </si>
  <si>
    <t>Staff Travel Expenses</t>
  </si>
  <si>
    <t>Staff Training</t>
  </si>
  <si>
    <t>Recruitment Advertising</t>
  </si>
  <si>
    <t>Payroll</t>
  </si>
  <si>
    <t>ESTIMATED INCOME</t>
  </si>
  <si>
    <t>EDDC re Information Desk</t>
  </si>
  <si>
    <t>Interest</t>
  </si>
  <si>
    <t>DCC re P3</t>
  </si>
  <si>
    <t>RESERVES AVAILABLE</t>
  </si>
  <si>
    <t>Community Facilities General</t>
  </si>
  <si>
    <t>Roundball Wood</t>
  </si>
  <si>
    <t>Election Expenses</t>
  </si>
  <si>
    <t>General Reserves held</t>
  </si>
  <si>
    <t>Donations</t>
  </si>
  <si>
    <t>Community complex fundraising</t>
  </si>
  <si>
    <t>Flowerbeds fundraising</t>
  </si>
  <si>
    <t>Charter Day fundraising</t>
  </si>
  <si>
    <t>Allotments Maintenance</t>
  </si>
  <si>
    <t>Bank charges</t>
  </si>
  <si>
    <t>Quality Council</t>
  </si>
  <si>
    <t>Grants to Local Organisations</t>
  </si>
  <si>
    <t>Marketing/Newsletters</t>
  </si>
  <si>
    <t xml:space="preserve">CCTv </t>
  </si>
  <si>
    <t>HTC BUDGET 2012-13</t>
  </si>
  <si>
    <t>Locality Budget</t>
  </si>
  <si>
    <t>Staff Gratuities/Pensions</t>
  </si>
  <si>
    <t>CAPITAL EXPENDITURE</t>
  </si>
  <si>
    <t>C Complex construction</t>
  </si>
  <si>
    <t>PWLB Loan re C Complex</t>
  </si>
  <si>
    <t>S106 Funding Transferred</t>
  </si>
  <si>
    <t>EDDC Capital Grant Transferred</t>
  </si>
  <si>
    <t>HCCA Funds Transferred</t>
  </si>
  <si>
    <t>Revenue</t>
  </si>
  <si>
    <t>HTC Reserves Transferred</t>
  </si>
  <si>
    <t>Allotments</t>
  </si>
  <si>
    <t>MARKET EXPENDITURE</t>
  </si>
  <si>
    <t>Market Staffing</t>
  </si>
  <si>
    <t>Market Equipment</t>
  </si>
  <si>
    <t>Staff Equipment for Market</t>
  </si>
  <si>
    <t>Trader Equipment</t>
  </si>
  <si>
    <t>Phone Costs</t>
  </si>
  <si>
    <t>Storage Rental</t>
  </si>
  <si>
    <t>Rubbish Disposal</t>
  </si>
  <si>
    <t>Parking</t>
  </si>
  <si>
    <t>Printing Costs</t>
  </si>
  <si>
    <t>Town Council Overheads</t>
  </si>
  <si>
    <t>Entertainers</t>
  </si>
  <si>
    <t>Total Market Expenditure</t>
  </si>
  <si>
    <t>TOTAL EXPENDITURE</t>
  </si>
  <si>
    <t>TOTAL INCOME</t>
  </si>
  <si>
    <t>Staffing</t>
  </si>
  <si>
    <t>Advertising/Marketing</t>
  </si>
  <si>
    <t>Printing &amp; Stationery</t>
  </si>
  <si>
    <t>Recruitment</t>
  </si>
  <si>
    <t>Total General Expenditure</t>
  </si>
  <si>
    <t>GENERAL EXPENDITURE</t>
  </si>
  <si>
    <t>Council Expenses</t>
  </si>
  <si>
    <t>Subscriptions</t>
  </si>
  <si>
    <t>Environment &amp; Tourism</t>
  </si>
  <si>
    <t xml:space="preserve">Grants  </t>
  </si>
  <si>
    <t>Administration</t>
  </si>
  <si>
    <t>Premises</t>
  </si>
  <si>
    <t xml:space="preserve">Christmas Lights </t>
  </si>
  <si>
    <t>Red phone box</t>
  </si>
  <si>
    <t xml:space="preserve">Community Complex Loan </t>
  </si>
  <si>
    <t>Footpaths, Town Lanes &amp; Trees</t>
  </si>
  <si>
    <t>Water/sewerage</t>
  </si>
  <si>
    <t>Emergency planning</t>
  </si>
  <si>
    <t>Town Promotion</t>
  </si>
  <si>
    <t>Gratuities/Pensions</t>
  </si>
  <si>
    <t>EDDC re Advert Apps</t>
  </si>
  <si>
    <t>Market income re overheads</t>
  </si>
  <si>
    <t>Market income re Charter Day</t>
  </si>
  <si>
    <t>Market income re Entertainers</t>
  </si>
  <si>
    <t>Market income re Xmas Lights</t>
  </si>
  <si>
    <t>Market income re Promotion</t>
  </si>
  <si>
    <t>Christmas Lights</t>
  </si>
  <si>
    <t>MARKET INCOME</t>
  </si>
  <si>
    <t>Pitch fees</t>
  </si>
  <si>
    <t>Parking fees</t>
  </si>
  <si>
    <t>Sale of carrier bags</t>
  </si>
  <si>
    <t>Hire of stalls and equipment</t>
  </si>
  <si>
    <t>Registration fees</t>
  </si>
  <si>
    <t>Promotion</t>
  </si>
  <si>
    <t>Total Market Income</t>
  </si>
  <si>
    <t>COMMUNITY COMPLEX</t>
  </si>
  <si>
    <t>REVENUE EXPENDITURE</t>
  </si>
  <si>
    <t>External works</t>
  </si>
  <si>
    <t>Preliminaries</t>
  </si>
  <si>
    <t>Professional fees</t>
  </si>
  <si>
    <t>Risk allowance</t>
  </si>
  <si>
    <t>VAT/contingency/start up</t>
  </si>
  <si>
    <t>INCOME</t>
  </si>
  <si>
    <t>TOTAL BUDGET</t>
  </si>
  <si>
    <t>EXPENDITURE</t>
  </si>
  <si>
    <t>General</t>
  </si>
  <si>
    <t>Market</t>
  </si>
  <si>
    <t>Community Complex</t>
  </si>
  <si>
    <t>Refuse bags (commercial)</t>
  </si>
  <si>
    <t>Maintenance &amp; Security</t>
  </si>
  <si>
    <t>Support for Local Orgs</t>
  </si>
  <si>
    <t>Increase Reserves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</si>
</sst>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zoomScalePageLayoutView="0" workbookViewId="0" topLeftCell="A116">
      <selection activeCell="B74" sqref="B74"/>
    </sheetView>
  </sheetViews>
  <sheetFormatPr defaultColWidth="9.140625" defaultRowHeight="12.75"/>
  <cols>
    <col min="1" max="1" width="27.00390625" style="1" customWidth="1"/>
    <col min="2" max="2" width="18.140625" style="0" customWidth="1"/>
    <col min="3" max="3" width="10.57421875" style="0" bestFit="1" customWidth="1"/>
  </cols>
  <sheetData>
    <row r="1" spans="1:3" ht="12.75">
      <c r="A1" s="4" t="s">
        <v>63</v>
      </c>
      <c r="B1" s="6" t="s">
        <v>3</v>
      </c>
      <c r="C1" s="7" t="s">
        <v>3</v>
      </c>
    </row>
    <row r="2" spans="1:3" ht="12.75">
      <c r="A2" s="4"/>
      <c r="B2" s="6"/>
      <c r="C2" s="7"/>
    </row>
    <row r="3" spans="1:3" ht="12.75">
      <c r="A3" s="4" t="s">
        <v>133</v>
      </c>
      <c r="B3" s="6"/>
      <c r="C3" s="7"/>
    </row>
    <row r="4" spans="1:3" ht="12.75">
      <c r="A4" s="4" t="s">
        <v>134</v>
      </c>
      <c r="B4" s="6"/>
      <c r="C4" s="7"/>
    </row>
    <row r="5" spans="1:3" ht="12.75">
      <c r="A5" s="5" t="s">
        <v>135</v>
      </c>
      <c r="B5" s="5">
        <v>183293</v>
      </c>
      <c r="C5" s="7"/>
    </row>
    <row r="6" spans="1:3" ht="12.75">
      <c r="A6" s="5" t="s">
        <v>136</v>
      </c>
      <c r="B6" s="5">
        <v>42000</v>
      </c>
      <c r="C6" s="7"/>
    </row>
    <row r="7" spans="1:3" ht="12.75">
      <c r="A7" s="5" t="s">
        <v>137</v>
      </c>
      <c r="B7" s="5">
        <v>2102000</v>
      </c>
      <c r="C7" s="7">
        <f>SUM(B5:B7)</f>
        <v>2327293</v>
      </c>
    </row>
    <row r="8" spans="1:3" ht="12.75">
      <c r="A8" s="4"/>
      <c r="B8" s="5"/>
      <c r="C8" s="7"/>
    </row>
    <row r="9" spans="1:3" ht="12.75">
      <c r="A9" s="4" t="s">
        <v>132</v>
      </c>
      <c r="B9" s="5"/>
      <c r="C9" s="7"/>
    </row>
    <row r="10" spans="1:3" ht="12.75">
      <c r="A10" s="5" t="s">
        <v>135</v>
      </c>
      <c r="B10" s="5">
        <v>183293</v>
      </c>
      <c r="C10" s="7"/>
    </row>
    <row r="11" spans="1:3" ht="12.75">
      <c r="A11" s="5" t="s">
        <v>136</v>
      </c>
      <c r="B11" s="5">
        <v>42000</v>
      </c>
      <c r="C11" s="7"/>
    </row>
    <row r="12" spans="1:3" ht="12.75">
      <c r="A12" s="5" t="s">
        <v>137</v>
      </c>
      <c r="B12" s="5">
        <v>2102000</v>
      </c>
      <c r="C12" s="7">
        <f>SUM(B10:B12)</f>
        <v>2327293</v>
      </c>
    </row>
    <row r="13" spans="1:3" ht="12.75">
      <c r="A13" s="4"/>
      <c r="B13" s="6"/>
      <c r="C13" s="7"/>
    </row>
    <row r="14" spans="1:3" ht="12.75">
      <c r="A14" s="4"/>
      <c r="B14" s="6"/>
      <c r="C14" s="7"/>
    </row>
    <row r="15" spans="1:3" ht="12.75">
      <c r="A15" s="4" t="s">
        <v>48</v>
      </c>
      <c r="B15" s="9" t="s">
        <v>3</v>
      </c>
      <c r="C15" s="8"/>
    </row>
    <row r="16" spans="1:3" ht="12.75">
      <c r="A16" s="1" t="s">
        <v>49</v>
      </c>
      <c r="B16" s="12">
        <v>3825.86</v>
      </c>
      <c r="C16" s="8"/>
    </row>
    <row r="17" spans="1:3" ht="12.75">
      <c r="A17" s="1" t="s">
        <v>74</v>
      </c>
      <c r="B17" s="12">
        <v>7876.88</v>
      </c>
      <c r="C17" s="8"/>
    </row>
    <row r="18" spans="1:3" ht="12.75">
      <c r="A18" s="1" t="s">
        <v>137</v>
      </c>
      <c r="B18" s="12">
        <v>0</v>
      </c>
      <c r="C18" s="8"/>
    </row>
    <row r="19" spans="1:3" ht="12.75">
      <c r="A19" s="1" t="s">
        <v>50</v>
      </c>
      <c r="B19" s="12">
        <v>500</v>
      </c>
      <c r="C19" s="8"/>
    </row>
    <row r="20" spans="1:3" ht="12.75">
      <c r="A20" s="1" t="s">
        <v>16</v>
      </c>
      <c r="B20" s="12">
        <v>581.12</v>
      </c>
      <c r="C20" s="8"/>
    </row>
    <row r="21" spans="1:3" ht="12.75">
      <c r="A21" s="1" t="s">
        <v>65</v>
      </c>
      <c r="B21" s="12">
        <v>11482.57</v>
      </c>
      <c r="C21" s="8"/>
    </row>
    <row r="22" spans="1:3" ht="12.75">
      <c r="A22" s="1" t="s">
        <v>51</v>
      </c>
      <c r="B22" s="12">
        <v>1725.35</v>
      </c>
      <c r="C22" s="8"/>
    </row>
    <row r="23" spans="1:3" ht="12.75">
      <c r="A23" s="1" t="s">
        <v>140</v>
      </c>
      <c r="B23" s="12">
        <v>8500</v>
      </c>
      <c r="C23" s="8"/>
    </row>
    <row r="24" spans="1:3" ht="12.75">
      <c r="A24" s="1" t="s">
        <v>64</v>
      </c>
      <c r="B24" s="12">
        <v>0</v>
      </c>
      <c r="C24" s="8"/>
    </row>
    <row r="25" spans="2:3" ht="12.75">
      <c r="B25" s="9">
        <f>SUM(B16:B24)</f>
        <v>34491.78</v>
      </c>
      <c r="C25" s="8"/>
    </row>
    <row r="26" spans="2:3" ht="12.75">
      <c r="B26" s="12"/>
      <c r="C26" s="8"/>
    </row>
    <row r="27" spans="1:3" ht="12.75">
      <c r="A27" s="1" t="s">
        <v>52</v>
      </c>
      <c r="B27" s="9">
        <v>50513.08</v>
      </c>
      <c r="C27" s="8" t="s">
        <v>3</v>
      </c>
    </row>
    <row r="28" spans="1:3" ht="12.75">
      <c r="A28" s="4"/>
      <c r="B28" s="6" t="s">
        <v>3</v>
      </c>
      <c r="C28" s="7"/>
    </row>
    <row r="29" spans="1:3" ht="12.75">
      <c r="A29" s="4"/>
      <c r="B29" s="6"/>
      <c r="C29" s="7"/>
    </row>
    <row r="30" spans="1:3" ht="12.75">
      <c r="A30" s="4" t="s">
        <v>95</v>
      </c>
      <c r="B30" s="6" t="s">
        <v>3</v>
      </c>
      <c r="C30" s="7" t="s">
        <v>1</v>
      </c>
    </row>
    <row r="31" s="2" customFormat="1" ht="12.75">
      <c r="A31" s="2" t="s">
        <v>96</v>
      </c>
    </row>
    <row r="32" spans="1:3" ht="12.75">
      <c r="A32" s="1" t="s">
        <v>2</v>
      </c>
      <c r="B32" s="8">
        <v>650</v>
      </c>
      <c r="C32" s="8"/>
    </row>
    <row r="33" spans="1:3" ht="12.75">
      <c r="A33" s="1" t="s">
        <v>4</v>
      </c>
      <c r="B33" s="8">
        <v>500</v>
      </c>
      <c r="C33" s="8"/>
    </row>
    <row r="34" spans="1:3" ht="12.75">
      <c r="A34" s="1" t="s">
        <v>5</v>
      </c>
      <c r="B34" s="8">
        <v>300</v>
      </c>
      <c r="C34" s="8"/>
    </row>
    <row r="35" spans="1:3" ht="12" customHeight="1">
      <c r="A35" s="1" t="s">
        <v>6</v>
      </c>
      <c r="B35" s="8">
        <v>100</v>
      </c>
      <c r="C35" s="8"/>
    </row>
    <row r="36" spans="1:3" ht="12.75">
      <c r="A36" s="1" t="s">
        <v>58</v>
      </c>
      <c r="B36" s="8">
        <v>0</v>
      </c>
      <c r="C36" s="8"/>
    </row>
    <row r="37" spans="1:3" ht="12.75">
      <c r="A37" s="1" t="s">
        <v>7</v>
      </c>
      <c r="B37" s="8">
        <v>750</v>
      </c>
      <c r="C37" s="8"/>
    </row>
    <row r="38" spans="1:3" ht="12.75">
      <c r="A38" s="1" t="s">
        <v>8</v>
      </c>
      <c r="B38" s="8">
        <v>250</v>
      </c>
      <c r="C38" s="8"/>
    </row>
    <row r="39" spans="1:3" ht="12.75">
      <c r="A39" s="1" t="s">
        <v>9</v>
      </c>
      <c r="B39" s="8">
        <v>5000</v>
      </c>
      <c r="C39" s="8"/>
    </row>
    <row r="40" spans="1:3" ht="12.75">
      <c r="A40" s="1" t="s">
        <v>59</v>
      </c>
      <c r="B40" s="8">
        <v>0</v>
      </c>
      <c r="C40" s="8"/>
    </row>
    <row r="41" spans="1:3" ht="12.75">
      <c r="A41" s="1" t="s">
        <v>10</v>
      </c>
      <c r="B41" s="8">
        <v>160</v>
      </c>
      <c r="C41" s="8"/>
    </row>
    <row r="42" spans="2:3" ht="12.75">
      <c r="B42" s="8"/>
      <c r="C42" s="9">
        <f>SUM(B32:B41)</f>
        <v>7710</v>
      </c>
    </row>
    <row r="43" spans="2:3" ht="12.75">
      <c r="B43" s="8"/>
      <c r="C43" s="9"/>
    </row>
    <row r="44" spans="1:3" s="2" customFormat="1" ht="12.75">
      <c r="A44" s="2" t="s">
        <v>97</v>
      </c>
      <c r="B44" s="3"/>
      <c r="C44" s="3"/>
    </row>
    <row r="45" spans="2:3" s="2" customFormat="1" ht="12.75">
      <c r="B45" s="10">
        <v>1600</v>
      </c>
      <c r="C45" s="3">
        <f>SUM(B45)</f>
        <v>1600</v>
      </c>
    </row>
    <row r="46" spans="2:3" s="2" customFormat="1" ht="12.75">
      <c r="B46" s="10"/>
      <c r="C46" s="3"/>
    </row>
    <row r="47" spans="1:3" s="2" customFormat="1" ht="12.75">
      <c r="A47" s="2" t="s">
        <v>98</v>
      </c>
      <c r="B47" s="3"/>
      <c r="C47" s="3"/>
    </row>
    <row r="48" spans="1:3" s="2" customFormat="1" ht="12.75">
      <c r="A48" s="1" t="s">
        <v>11</v>
      </c>
      <c r="B48" s="10">
        <v>4000</v>
      </c>
      <c r="C48" s="13"/>
    </row>
    <row r="49" spans="1:3" s="2" customFormat="1" ht="12.75">
      <c r="A49" s="1" t="s">
        <v>116</v>
      </c>
      <c r="B49" s="10">
        <v>4000</v>
      </c>
      <c r="C49" s="3"/>
    </row>
    <row r="50" spans="1:3" s="2" customFormat="1" ht="12.75">
      <c r="A50" s="1" t="s">
        <v>22</v>
      </c>
      <c r="B50" s="10">
        <v>900</v>
      </c>
      <c r="C50" s="3"/>
    </row>
    <row r="51" spans="1:3" s="2" customFormat="1" ht="12.75">
      <c r="A51" s="1" t="s">
        <v>86</v>
      </c>
      <c r="B51" s="10">
        <v>1500</v>
      </c>
      <c r="C51" s="3"/>
    </row>
    <row r="52" spans="1:3" s="2" customFormat="1" ht="12.75">
      <c r="A52" s="1" t="s">
        <v>12</v>
      </c>
      <c r="B52" s="10">
        <v>200</v>
      </c>
      <c r="C52" s="3"/>
    </row>
    <row r="53" spans="1:3" s="2" customFormat="1" ht="12.75">
      <c r="A53" s="1" t="s">
        <v>13</v>
      </c>
      <c r="B53" s="10">
        <v>50</v>
      </c>
      <c r="C53" s="3"/>
    </row>
    <row r="54" spans="1:3" s="2" customFormat="1" ht="12.75">
      <c r="A54" s="1" t="s">
        <v>14</v>
      </c>
      <c r="B54" s="10">
        <v>0</v>
      </c>
      <c r="C54" s="3"/>
    </row>
    <row r="55" spans="1:3" s="2" customFormat="1" ht="12.75">
      <c r="A55" s="1" t="s">
        <v>15</v>
      </c>
      <c r="B55" s="10">
        <v>650</v>
      </c>
      <c r="C55" s="3"/>
    </row>
    <row r="56" spans="1:3" ht="12.75">
      <c r="A56" s="1" t="s">
        <v>16</v>
      </c>
      <c r="B56" s="12">
        <v>300</v>
      </c>
      <c r="C56" s="8"/>
    </row>
    <row r="57" spans="1:3" ht="12.75">
      <c r="A57" s="1" t="s">
        <v>17</v>
      </c>
      <c r="B57" s="12">
        <v>1000</v>
      </c>
      <c r="C57" s="8"/>
    </row>
    <row r="58" spans="1:3" ht="12.75">
      <c r="A58" s="1" t="s">
        <v>18</v>
      </c>
      <c r="B58" s="12">
        <v>250</v>
      </c>
      <c r="C58" s="8"/>
    </row>
    <row r="59" spans="1:3" ht="12.75">
      <c r="A59" s="1" t="s">
        <v>105</v>
      </c>
      <c r="B59" s="12">
        <v>550</v>
      </c>
      <c r="C59" s="8"/>
    </row>
    <row r="60" spans="1:3" ht="12.75">
      <c r="A60" s="1" t="s">
        <v>57</v>
      </c>
      <c r="B60" s="12">
        <v>0</v>
      </c>
      <c r="C60" s="8"/>
    </row>
    <row r="61" spans="1:3" ht="12.75">
      <c r="A61" s="1" t="s">
        <v>19</v>
      </c>
      <c r="B61" s="12">
        <v>0</v>
      </c>
      <c r="C61" s="8"/>
    </row>
    <row r="62" spans="1:3" ht="12.75">
      <c r="A62" s="1" t="s">
        <v>103</v>
      </c>
      <c r="B62" s="12">
        <v>0</v>
      </c>
      <c r="C62" s="8"/>
    </row>
    <row r="63" spans="1:3" ht="12.75">
      <c r="A63" s="1" t="s">
        <v>107</v>
      </c>
      <c r="B63" s="12">
        <v>0</v>
      </c>
      <c r="C63" s="8"/>
    </row>
    <row r="64" spans="1:3" ht="12.75">
      <c r="A64" s="1" t="s">
        <v>20</v>
      </c>
      <c r="B64" s="12">
        <v>0</v>
      </c>
      <c r="C64" s="8"/>
    </row>
    <row r="65" spans="1:3" ht="12.75">
      <c r="A65" s="1" t="s">
        <v>62</v>
      </c>
      <c r="B65" s="12">
        <v>3000</v>
      </c>
      <c r="C65" s="8"/>
    </row>
    <row r="66" spans="2:3" ht="12.75">
      <c r="B66" s="12"/>
      <c r="C66" s="9">
        <f>SUM(B48:B65)</f>
        <v>16400</v>
      </c>
    </row>
    <row r="67" spans="2:3" ht="12.75">
      <c r="B67" s="12"/>
      <c r="C67" s="9"/>
    </row>
    <row r="68" spans="1:3" ht="12.75">
      <c r="A68" s="4" t="s">
        <v>137</v>
      </c>
      <c r="B68" s="12"/>
      <c r="C68" s="9"/>
    </row>
    <row r="69" spans="1:3" ht="12.75">
      <c r="A69" s="1" t="s">
        <v>104</v>
      </c>
      <c r="B69" s="12">
        <v>60000</v>
      </c>
      <c r="C69" s="9"/>
    </row>
    <row r="70" spans="2:3" ht="12.75">
      <c r="B70" s="12"/>
      <c r="C70" s="9">
        <f>SUM(B69)</f>
        <v>60000</v>
      </c>
    </row>
    <row r="71" spans="2:3" ht="12.75">
      <c r="B71" s="12"/>
      <c r="C71" s="9"/>
    </row>
    <row r="72" spans="1:3" ht="12.75">
      <c r="A72" s="4" t="s">
        <v>99</v>
      </c>
      <c r="B72" s="12"/>
      <c r="C72" s="8"/>
    </row>
    <row r="73" spans="1:3" ht="12.75">
      <c r="A73" s="5" t="s">
        <v>60</v>
      </c>
      <c r="B73" s="12">
        <v>15650</v>
      </c>
      <c r="C73" s="8"/>
    </row>
    <row r="74" spans="1:3" ht="12.75">
      <c r="A74" s="5" t="s">
        <v>22</v>
      </c>
      <c r="B74" s="12">
        <v>900</v>
      </c>
      <c r="C74" s="8"/>
    </row>
    <row r="75" spans="1:3" ht="12.75">
      <c r="A75" s="1" t="s">
        <v>23</v>
      </c>
      <c r="B75" s="12">
        <v>800</v>
      </c>
      <c r="C75" s="8" t="s">
        <v>3</v>
      </c>
    </row>
    <row r="76" spans="1:3" ht="12.75">
      <c r="A76" s="2"/>
      <c r="B76" s="12"/>
      <c r="C76" s="9">
        <f>SUM(B73:B75)</f>
        <v>17350</v>
      </c>
    </row>
    <row r="77" spans="1:3" ht="12.75">
      <c r="A77" s="2"/>
      <c r="B77" s="12"/>
      <c r="C77" s="9"/>
    </row>
    <row r="78" spans="1:3" ht="12.75">
      <c r="A78" s="2" t="s">
        <v>108</v>
      </c>
      <c r="B78" s="12"/>
      <c r="C78" s="8"/>
    </row>
    <row r="79" spans="1:3" ht="12.75">
      <c r="A79" s="5" t="s">
        <v>61</v>
      </c>
      <c r="B79" s="12">
        <v>1500</v>
      </c>
      <c r="C79" s="8"/>
    </row>
    <row r="80" spans="1:3" ht="12.75">
      <c r="A80" s="5" t="s">
        <v>31</v>
      </c>
      <c r="B80" s="12">
        <v>500</v>
      </c>
      <c r="C80" s="8"/>
    </row>
    <row r="81" spans="1:3" ht="12.75">
      <c r="A81" s="5" t="s">
        <v>21</v>
      </c>
      <c r="B81" s="12">
        <v>0</v>
      </c>
      <c r="C81" s="8"/>
    </row>
    <row r="82" spans="1:3" ht="12.75">
      <c r="A82" s="2"/>
      <c r="B82" s="12"/>
      <c r="C82" s="9">
        <f>SUM(B79:B81)</f>
        <v>2000</v>
      </c>
    </row>
    <row r="83" spans="1:3" ht="12.75">
      <c r="A83" s="2"/>
      <c r="B83" s="12"/>
      <c r="C83" s="9"/>
    </row>
    <row r="84" spans="1:3" ht="12.75">
      <c r="A84" s="2" t="s">
        <v>100</v>
      </c>
      <c r="B84" s="12"/>
      <c r="C84" s="8"/>
    </row>
    <row r="85" spans="1:3" ht="12.75">
      <c r="A85" s="1" t="s">
        <v>24</v>
      </c>
      <c r="B85" s="12">
        <v>1700</v>
      </c>
      <c r="C85" s="8"/>
    </row>
    <row r="86" spans="1:3" ht="12.75">
      <c r="A86" s="1" t="s">
        <v>25</v>
      </c>
      <c r="B86" s="12">
        <v>1100</v>
      </c>
      <c r="C86" s="8"/>
    </row>
    <row r="87" spans="1:3" ht="12.75">
      <c r="A87" s="1" t="s">
        <v>26</v>
      </c>
      <c r="B87" s="12">
        <v>1200</v>
      </c>
      <c r="C87" s="8"/>
    </row>
    <row r="88" spans="1:3" ht="12.75">
      <c r="A88" s="1" t="s">
        <v>27</v>
      </c>
      <c r="B88" s="12">
        <v>600</v>
      </c>
      <c r="C88" s="8"/>
    </row>
    <row r="89" spans="1:3" ht="12.75">
      <c r="A89" s="1" t="s">
        <v>28</v>
      </c>
      <c r="B89" s="12">
        <v>1000</v>
      </c>
      <c r="C89" s="8"/>
    </row>
    <row r="90" spans="1:3" ht="12.75">
      <c r="A90" s="1" t="s">
        <v>29</v>
      </c>
      <c r="B90" s="12">
        <v>4750</v>
      </c>
      <c r="C90" s="8"/>
    </row>
    <row r="91" spans="1:3" ht="12.75">
      <c r="A91" s="1" t="s">
        <v>30</v>
      </c>
      <c r="B91" s="12">
        <v>300</v>
      </c>
      <c r="C91" s="8"/>
    </row>
    <row r="92" spans="1:3" ht="12.75">
      <c r="A92" s="1" t="s">
        <v>32</v>
      </c>
      <c r="B92" s="12">
        <v>0</v>
      </c>
      <c r="C92" s="8"/>
    </row>
    <row r="93" spans="2:3" ht="12.75">
      <c r="B93" s="12"/>
      <c r="C93" s="9">
        <f>SUM(B85:B92)</f>
        <v>10650</v>
      </c>
    </row>
    <row r="94" spans="1:3" ht="12.75">
      <c r="A94" s="2" t="s">
        <v>101</v>
      </c>
      <c r="B94" s="12"/>
      <c r="C94" s="8"/>
    </row>
    <row r="95" spans="1:3" ht="12.75">
      <c r="A95" s="1" t="s">
        <v>33</v>
      </c>
      <c r="B95" s="12">
        <v>2000</v>
      </c>
      <c r="C95" s="8"/>
    </row>
    <row r="96" spans="1:3" ht="12.75">
      <c r="A96" s="1" t="s">
        <v>34</v>
      </c>
      <c r="B96" s="12">
        <v>2000</v>
      </c>
      <c r="C96" s="8"/>
    </row>
    <row r="97" spans="1:3" ht="12.75">
      <c r="A97" s="1" t="s">
        <v>35</v>
      </c>
      <c r="B97" s="12">
        <v>2333</v>
      </c>
      <c r="C97" s="8"/>
    </row>
    <row r="98" spans="1:3" ht="12.75">
      <c r="A98" s="1" t="s">
        <v>106</v>
      </c>
      <c r="B98" s="12">
        <v>450</v>
      </c>
      <c r="C98" s="8"/>
    </row>
    <row r="99" spans="1:3" ht="12.75">
      <c r="A99" s="1" t="s">
        <v>139</v>
      </c>
      <c r="B99" s="12">
        <v>300</v>
      </c>
      <c r="C99" s="8"/>
    </row>
    <row r="100" spans="1:3" ht="12.75">
      <c r="A100" s="1" t="s">
        <v>36</v>
      </c>
      <c r="B100" s="12">
        <v>100</v>
      </c>
      <c r="C100" s="8"/>
    </row>
    <row r="101" spans="1:3" ht="12.75">
      <c r="A101" s="1" t="s">
        <v>37</v>
      </c>
      <c r="B101" s="12">
        <v>100</v>
      </c>
      <c r="C101" s="8"/>
    </row>
    <row r="102" spans="1:3" ht="12.75">
      <c r="A102" s="1" t="s">
        <v>138</v>
      </c>
      <c r="B102" s="12">
        <v>0</v>
      </c>
      <c r="C102" s="8"/>
    </row>
    <row r="103" spans="1:3" ht="12.75">
      <c r="A103" s="1" t="s">
        <v>38</v>
      </c>
      <c r="B103" s="12">
        <v>700</v>
      </c>
      <c r="C103" s="8"/>
    </row>
    <row r="104" spans="2:3" ht="12.75">
      <c r="B104" s="12"/>
      <c r="C104" s="9">
        <f>SUM(B95:B103)</f>
        <v>7983</v>
      </c>
    </row>
    <row r="105" spans="2:3" ht="12.75">
      <c r="B105" s="12"/>
      <c r="C105" s="9"/>
    </row>
    <row r="106" spans="1:3" ht="12.75">
      <c r="A106" s="2" t="s">
        <v>90</v>
      </c>
      <c r="B106" s="12"/>
      <c r="C106" s="8"/>
    </row>
    <row r="107" spans="1:3" ht="12.75">
      <c r="A107" s="1" t="s">
        <v>39</v>
      </c>
      <c r="B107" s="12">
        <v>51000</v>
      </c>
      <c r="C107" s="8"/>
    </row>
    <row r="108" spans="1:3" ht="12.75">
      <c r="A108" s="1" t="s">
        <v>109</v>
      </c>
      <c r="B108" s="12">
        <v>5000</v>
      </c>
      <c r="C108" s="8"/>
    </row>
    <row r="109" spans="1:3" ht="12.75">
      <c r="A109" s="1" t="s">
        <v>40</v>
      </c>
      <c r="B109" s="12">
        <v>300</v>
      </c>
      <c r="C109" s="8"/>
    </row>
    <row r="110" spans="1:3" ht="12.75">
      <c r="A110" s="1" t="s">
        <v>41</v>
      </c>
      <c r="B110" s="12">
        <v>200</v>
      </c>
      <c r="C110" s="8"/>
    </row>
    <row r="111" spans="1:3" ht="12.75">
      <c r="A111" s="1" t="s">
        <v>42</v>
      </c>
      <c r="B111" s="12">
        <v>0</v>
      </c>
      <c r="C111" s="8"/>
    </row>
    <row r="112" spans="1:3" ht="12.75">
      <c r="A112" s="1" t="s">
        <v>43</v>
      </c>
      <c r="B112" s="12">
        <v>400</v>
      </c>
      <c r="C112" s="8"/>
    </row>
    <row r="113" spans="1:3" ht="12.75">
      <c r="A113" s="1" t="s">
        <v>3</v>
      </c>
      <c r="B113" s="12"/>
      <c r="C113" s="9">
        <f>SUM(B107:B112)</f>
        <v>56900</v>
      </c>
    </row>
    <row r="114" spans="2:3" ht="12.75">
      <c r="B114" s="12"/>
      <c r="C114" s="9"/>
    </row>
    <row r="115" spans="1:3" ht="12.75">
      <c r="A115" s="1" t="s">
        <v>141</v>
      </c>
      <c r="B115" s="12">
        <v>2700</v>
      </c>
      <c r="C115" s="9">
        <f>SUM(B115)</f>
        <v>2700</v>
      </c>
    </row>
    <row r="116" spans="2:3" ht="12.75">
      <c r="B116" s="12"/>
      <c r="C116" s="9"/>
    </row>
    <row r="117" spans="1:3" ht="12.75">
      <c r="A117" s="4" t="s">
        <v>94</v>
      </c>
      <c r="B117" s="9" t="s">
        <v>3</v>
      </c>
      <c r="C117" s="9">
        <f>SUM(C32:C115)</f>
        <v>183293</v>
      </c>
    </row>
    <row r="118" spans="1:3" ht="12.75">
      <c r="A118" s="4"/>
      <c r="B118" s="9"/>
      <c r="C118" s="9"/>
    </row>
    <row r="119" spans="1:3" ht="12.75">
      <c r="A119" s="2" t="s">
        <v>44</v>
      </c>
      <c r="B119" s="12"/>
      <c r="C119" s="8"/>
    </row>
    <row r="120" spans="1:3" ht="12.75">
      <c r="A120" s="2" t="s">
        <v>72</v>
      </c>
      <c r="B120" s="12"/>
      <c r="C120" s="8"/>
    </row>
    <row r="121" spans="1:3" ht="12.75">
      <c r="A121" s="5" t="s">
        <v>0</v>
      </c>
      <c r="B121" s="12">
        <v>167793</v>
      </c>
      <c r="C121" s="8" t="s">
        <v>3</v>
      </c>
    </row>
    <row r="122" spans="1:3" ht="12.75">
      <c r="A122" s="1" t="s">
        <v>45</v>
      </c>
      <c r="B122" s="12">
        <v>2400</v>
      </c>
      <c r="C122" s="8"/>
    </row>
    <row r="123" spans="1:3" ht="12.75">
      <c r="A123" s="1" t="s">
        <v>110</v>
      </c>
      <c r="B123" s="12">
        <v>500</v>
      </c>
      <c r="C123" s="8"/>
    </row>
    <row r="124" spans="1:3" ht="12.75">
      <c r="A124" s="1" t="s">
        <v>46</v>
      </c>
      <c r="B124" s="12">
        <v>1500</v>
      </c>
      <c r="C124" s="8"/>
    </row>
    <row r="125" spans="1:3" ht="12.75">
      <c r="A125" s="1" t="s">
        <v>111</v>
      </c>
      <c r="B125" s="12">
        <v>2300</v>
      </c>
      <c r="C125" s="8"/>
    </row>
    <row r="126" spans="1:3" ht="12.75">
      <c r="A126" s="1" t="s">
        <v>115</v>
      </c>
      <c r="B126" s="12">
        <v>600</v>
      </c>
      <c r="C126" s="8"/>
    </row>
    <row r="127" spans="1:3" ht="12.75">
      <c r="A127" s="1" t="s">
        <v>112</v>
      </c>
      <c r="B127" s="12">
        <v>900</v>
      </c>
      <c r="C127" s="8"/>
    </row>
    <row r="128" spans="1:3" ht="12.75">
      <c r="A128" s="1" t="s">
        <v>113</v>
      </c>
      <c r="B128" s="12">
        <v>1500</v>
      </c>
      <c r="C128" s="8"/>
    </row>
    <row r="129" spans="1:3" ht="12.75">
      <c r="A129" s="1" t="s">
        <v>114</v>
      </c>
      <c r="B129" s="12">
        <v>4000</v>
      </c>
      <c r="C129" s="8"/>
    </row>
    <row r="130" spans="1:3" ht="12.75">
      <c r="A130" s="1" t="s">
        <v>47</v>
      </c>
      <c r="B130" s="12">
        <v>200</v>
      </c>
      <c r="C130" s="8"/>
    </row>
    <row r="131" spans="1:3" ht="12.75">
      <c r="A131" s="1" t="s">
        <v>35</v>
      </c>
      <c r="B131" s="12">
        <v>500</v>
      </c>
      <c r="C131" s="8"/>
    </row>
    <row r="132" spans="1:3" ht="12.75">
      <c r="A132" s="1" t="s">
        <v>53</v>
      </c>
      <c r="B132" s="12">
        <v>0</v>
      </c>
      <c r="C132" s="8"/>
    </row>
    <row r="133" spans="1:3" ht="12.75">
      <c r="A133" s="1" t="s">
        <v>55</v>
      </c>
      <c r="B133" s="12">
        <v>1000</v>
      </c>
      <c r="C133" s="8"/>
    </row>
    <row r="134" spans="1:3" ht="12.75">
      <c r="A134" s="1" t="s">
        <v>56</v>
      </c>
      <c r="B134" s="12">
        <v>100</v>
      </c>
      <c r="C134" s="8"/>
    </row>
    <row r="135" spans="1:3" ht="12.75">
      <c r="A135" s="1" t="s">
        <v>3</v>
      </c>
      <c r="B135" s="12" t="s">
        <v>3</v>
      </c>
      <c r="C135" s="9">
        <f>SUM(B121:B134)</f>
        <v>183293</v>
      </c>
    </row>
    <row r="136" spans="1:3" ht="12.75">
      <c r="A136" s="4"/>
      <c r="B136" s="9"/>
      <c r="C136" s="9"/>
    </row>
    <row r="137" spans="1:3" ht="12.75">
      <c r="A137" s="4"/>
      <c r="B137" s="9"/>
      <c r="C137" s="9"/>
    </row>
    <row r="138" spans="1:3" ht="12.75">
      <c r="A138" s="4" t="s">
        <v>75</v>
      </c>
      <c r="B138" s="9"/>
      <c r="C138" s="9"/>
    </row>
    <row r="139" spans="1:3" ht="12.75">
      <c r="A139" s="5" t="s">
        <v>76</v>
      </c>
      <c r="B139" s="12">
        <v>22000</v>
      </c>
      <c r="C139" s="9"/>
    </row>
    <row r="140" spans="1:3" ht="12.75">
      <c r="A140" s="5" t="s">
        <v>77</v>
      </c>
      <c r="B140" s="12">
        <v>500</v>
      </c>
      <c r="C140" s="9"/>
    </row>
    <row r="141" spans="1:3" ht="12.75">
      <c r="A141" s="5" t="s">
        <v>78</v>
      </c>
      <c r="B141" s="12">
        <v>500</v>
      </c>
      <c r="C141" s="9"/>
    </row>
    <row r="142" spans="1:3" ht="12.75">
      <c r="A142" s="5" t="s">
        <v>79</v>
      </c>
      <c r="B142" s="12">
        <v>2500</v>
      </c>
      <c r="C142" s="9"/>
    </row>
    <row r="143" spans="1:3" ht="12.75">
      <c r="A143" s="5" t="s">
        <v>80</v>
      </c>
      <c r="B143" s="12">
        <v>250</v>
      </c>
      <c r="C143" s="9"/>
    </row>
    <row r="144" spans="1:3" ht="12.75">
      <c r="A144" s="5" t="s">
        <v>81</v>
      </c>
      <c r="B144" s="12">
        <v>600</v>
      </c>
      <c r="C144" s="9"/>
    </row>
    <row r="145" spans="1:3" ht="12.75">
      <c r="A145" s="5" t="s">
        <v>82</v>
      </c>
      <c r="B145" s="12">
        <v>5000</v>
      </c>
      <c r="C145" s="9"/>
    </row>
    <row r="146" spans="1:3" ht="12.75">
      <c r="A146" s="5" t="s">
        <v>83</v>
      </c>
      <c r="B146" s="12">
        <v>750</v>
      </c>
      <c r="C146" s="9"/>
    </row>
    <row r="147" spans="1:3" ht="12.75">
      <c r="A147" s="5" t="s">
        <v>84</v>
      </c>
      <c r="B147" s="12">
        <v>600</v>
      </c>
      <c r="C147" s="9"/>
    </row>
    <row r="148" spans="1:3" ht="12.75">
      <c r="A148" s="5" t="s">
        <v>85</v>
      </c>
      <c r="B148" s="12">
        <v>2300</v>
      </c>
      <c r="C148" s="9"/>
    </row>
    <row r="149" spans="1:3" ht="12.75">
      <c r="A149" s="5" t="s">
        <v>22</v>
      </c>
      <c r="B149" s="12">
        <v>900</v>
      </c>
      <c r="C149" s="9"/>
    </row>
    <row r="150" spans="1:3" ht="12.75">
      <c r="A150" s="5" t="s">
        <v>86</v>
      </c>
      <c r="B150" s="12">
        <v>1500</v>
      </c>
      <c r="C150" s="9"/>
    </row>
    <row r="151" spans="1:3" ht="12.75">
      <c r="A151" s="5" t="s">
        <v>123</v>
      </c>
      <c r="B151" s="12">
        <v>600</v>
      </c>
      <c r="C151" s="9"/>
    </row>
    <row r="152" spans="1:3" ht="12.75">
      <c r="A152" s="5" t="s">
        <v>102</v>
      </c>
      <c r="B152" s="12">
        <v>4000</v>
      </c>
      <c r="C152" s="9"/>
    </row>
    <row r="153" spans="2:3" ht="12.75">
      <c r="B153" s="9"/>
      <c r="C153" s="9"/>
    </row>
    <row r="154" spans="1:3" ht="12.75">
      <c r="A154" s="4" t="s">
        <v>87</v>
      </c>
      <c r="B154" s="9" t="s">
        <v>3</v>
      </c>
      <c r="C154" s="9">
        <f>SUM(B139:B152)</f>
        <v>42000</v>
      </c>
    </row>
    <row r="155" spans="1:3" ht="12.75">
      <c r="A155" s="4"/>
      <c r="B155" s="9"/>
      <c r="C155" s="9"/>
    </row>
    <row r="156" spans="1:3" ht="12.75">
      <c r="A156" s="4" t="s">
        <v>117</v>
      </c>
      <c r="B156" s="9"/>
      <c r="C156" s="9"/>
    </row>
    <row r="157" spans="1:3" ht="12.75">
      <c r="A157" s="5" t="s">
        <v>118</v>
      </c>
      <c r="B157" s="12">
        <v>35000</v>
      </c>
      <c r="C157" s="9"/>
    </row>
    <row r="158" spans="1:3" ht="12.75">
      <c r="A158" s="5" t="s">
        <v>119</v>
      </c>
      <c r="B158" s="12">
        <v>2000</v>
      </c>
      <c r="C158" s="9"/>
    </row>
    <row r="159" spans="1:3" ht="12.75">
      <c r="A159" s="5" t="s">
        <v>120</v>
      </c>
      <c r="B159" s="12">
        <v>1500</v>
      </c>
      <c r="C159" s="9"/>
    </row>
    <row r="160" spans="1:3" ht="12.75">
      <c r="A160" s="5" t="s">
        <v>121</v>
      </c>
      <c r="B160" s="12">
        <v>3000</v>
      </c>
      <c r="C160" s="9"/>
    </row>
    <row r="161" spans="1:3" ht="12.75">
      <c r="A161" s="5" t="s">
        <v>122</v>
      </c>
      <c r="B161" s="12">
        <v>500</v>
      </c>
      <c r="C161" s="9"/>
    </row>
    <row r="162" spans="1:3" ht="12.75">
      <c r="A162" s="5"/>
      <c r="B162" s="9"/>
      <c r="C162" s="9"/>
    </row>
    <row r="163" spans="1:3" ht="12.75">
      <c r="A163" s="4" t="s">
        <v>124</v>
      </c>
      <c r="B163" s="9" t="s">
        <v>3</v>
      </c>
      <c r="C163" s="9">
        <f>SUM(B157:B161)</f>
        <v>42000</v>
      </c>
    </row>
    <row r="164" spans="1:3" ht="12.75">
      <c r="A164" s="5"/>
      <c r="B164" s="9"/>
      <c r="C164" s="9"/>
    </row>
    <row r="165" spans="1:3" ht="12.75">
      <c r="A165" s="5"/>
      <c r="B165" s="9"/>
      <c r="C165" s="9"/>
    </row>
    <row r="166" spans="1:3" ht="12.75">
      <c r="A166" s="5" t="s">
        <v>3</v>
      </c>
      <c r="B166" s="9"/>
      <c r="C166" s="9"/>
    </row>
    <row r="167" spans="2:3" ht="12.75">
      <c r="B167" s="12"/>
      <c r="C167" s="9"/>
    </row>
    <row r="168" spans="1:3" ht="12.75">
      <c r="A168" s="4" t="s">
        <v>125</v>
      </c>
      <c r="B168" s="12"/>
      <c r="C168" s="9"/>
    </row>
    <row r="169" spans="1:3" ht="12.75">
      <c r="A169" s="4" t="s">
        <v>126</v>
      </c>
      <c r="B169" s="12"/>
      <c r="C169" s="9"/>
    </row>
    <row r="170" spans="1:3" ht="12.75">
      <c r="A170" s="1" t="s">
        <v>90</v>
      </c>
      <c r="B170" s="12">
        <v>5500</v>
      </c>
      <c r="C170" s="9"/>
    </row>
    <row r="171" spans="1:3" ht="12.75">
      <c r="A171" s="1" t="s">
        <v>91</v>
      </c>
      <c r="B171" s="12">
        <v>2000</v>
      </c>
      <c r="C171" s="9"/>
    </row>
    <row r="172" spans="1:3" ht="12.75">
      <c r="A172" s="1" t="s">
        <v>25</v>
      </c>
      <c r="B172" s="12">
        <v>500</v>
      </c>
      <c r="C172" s="9"/>
    </row>
    <row r="173" spans="1:3" ht="12.75">
      <c r="A173" s="1" t="s">
        <v>92</v>
      </c>
      <c r="B173" s="12">
        <v>1000</v>
      </c>
      <c r="C173" s="9"/>
    </row>
    <row r="174" spans="1:3" ht="12.75">
      <c r="A174" s="1" t="s">
        <v>93</v>
      </c>
      <c r="B174" s="12">
        <v>1000</v>
      </c>
      <c r="C174" s="9"/>
    </row>
    <row r="175" spans="2:3" ht="12.75">
      <c r="B175" s="12"/>
      <c r="C175" s="9"/>
    </row>
    <row r="176" spans="1:3" ht="12.75">
      <c r="A176" s="4" t="s">
        <v>3</v>
      </c>
      <c r="B176" s="12"/>
      <c r="C176" s="9">
        <f>SUM(B170:B174)</f>
        <v>10000</v>
      </c>
    </row>
    <row r="177" spans="2:3" ht="12.75">
      <c r="B177" s="12"/>
      <c r="C177" s="9"/>
    </row>
    <row r="178" spans="1:3" ht="12.75">
      <c r="A178" s="4" t="s">
        <v>66</v>
      </c>
      <c r="B178" s="12" t="s">
        <v>3</v>
      </c>
      <c r="C178" s="9"/>
    </row>
    <row r="179" spans="1:3" ht="12.75">
      <c r="A179" s="1" t="s">
        <v>67</v>
      </c>
      <c r="B179" s="12">
        <v>1092550</v>
      </c>
      <c r="C179" s="9" t="s">
        <v>3</v>
      </c>
    </row>
    <row r="180" spans="1:3" ht="12.75">
      <c r="A180" s="1" t="s">
        <v>127</v>
      </c>
      <c r="B180" s="12">
        <v>143020</v>
      </c>
      <c r="C180" s="9"/>
    </row>
    <row r="181" spans="1:3" ht="12.75">
      <c r="A181" s="1" t="s">
        <v>128</v>
      </c>
      <c r="B181" s="12">
        <v>197691</v>
      </c>
      <c r="C181" s="9"/>
    </row>
    <row r="182" spans="1:3" ht="12.75">
      <c r="A182" s="1" t="s">
        <v>129</v>
      </c>
      <c r="B182" s="12">
        <v>154446</v>
      </c>
      <c r="C182" s="9"/>
    </row>
    <row r="183" spans="1:3" ht="12.75">
      <c r="A183" s="1" t="s">
        <v>130</v>
      </c>
      <c r="B183" s="12">
        <v>224293</v>
      </c>
      <c r="C183" s="9"/>
    </row>
    <row r="184" spans="1:3" ht="12.75">
      <c r="A184" s="1" t="s">
        <v>131</v>
      </c>
      <c r="B184" s="12">
        <v>280000</v>
      </c>
      <c r="C184" s="9">
        <f>SUM(B179:B184)</f>
        <v>2092000</v>
      </c>
    </row>
    <row r="185" spans="2:3" ht="12.75">
      <c r="B185" s="12"/>
      <c r="C185" s="8"/>
    </row>
    <row r="186" spans="1:3" ht="12.75">
      <c r="A186" s="2" t="s">
        <v>88</v>
      </c>
      <c r="B186" s="9">
        <f>SUM(C176+C184)</f>
        <v>2102000</v>
      </c>
      <c r="C186" s="8"/>
    </row>
    <row r="187" spans="1:3" ht="12.75">
      <c r="A187" s="2"/>
      <c r="B187" s="9"/>
      <c r="C187" s="8"/>
    </row>
    <row r="188" spans="1:3" ht="12.75">
      <c r="A188" s="2" t="s">
        <v>132</v>
      </c>
      <c r="B188" s="9"/>
      <c r="C188" s="8"/>
    </row>
    <row r="189" spans="1:3" ht="12.75">
      <c r="A189" s="5" t="s">
        <v>68</v>
      </c>
      <c r="B189" s="12">
        <v>975000</v>
      </c>
      <c r="C189" s="8"/>
    </row>
    <row r="190" spans="1:3" ht="12.75">
      <c r="A190" s="5" t="s">
        <v>69</v>
      </c>
      <c r="B190" s="12">
        <v>500000</v>
      </c>
      <c r="C190" s="8"/>
    </row>
    <row r="191" spans="1:3" ht="12.75">
      <c r="A191" s="5" t="s">
        <v>73</v>
      </c>
      <c r="B191" s="12">
        <v>114742.24</v>
      </c>
      <c r="C191" s="8"/>
    </row>
    <row r="192" spans="1:3" ht="12.75">
      <c r="A192" s="5" t="s">
        <v>70</v>
      </c>
      <c r="B192" s="12">
        <v>300000</v>
      </c>
      <c r="C192" s="8"/>
    </row>
    <row r="193" spans="1:3" ht="12.75">
      <c r="A193" s="5" t="s">
        <v>71</v>
      </c>
      <c r="B193" s="12">
        <v>4000</v>
      </c>
      <c r="C193" s="8"/>
    </row>
    <row r="194" spans="1:3" ht="12.75">
      <c r="A194" s="1" t="s">
        <v>54</v>
      </c>
      <c r="B194" s="12">
        <v>208257.76</v>
      </c>
      <c r="C194" s="9"/>
    </row>
    <row r="195" spans="2:3" ht="12.75">
      <c r="B195" s="12"/>
      <c r="C195" s="8"/>
    </row>
    <row r="196" spans="1:3" ht="12.75">
      <c r="A196" s="4" t="s">
        <v>89</v>
      </c>
      <c r="B196" s="9">
        <f>SUM(B189:B195)</f>
        <v>2102000</v>
      </c>
      <c r="C196" s="8"/>
    </row>
    <row r="197" spans="2:3" ht="12.75">
      <c r="B197" s="12"/>
      <c r="C197" s="8"/>
    </row>
    <row r="210" spans="2:3" ht="12.75">
      <c r="B210" s="12"/>
      <c r="C210" s="8"/>
    </row>
    <row r="211" spans="1:3" ht="12.75">
      <c r="A211" s="1" t="s">
        <v>3</v>
      </c>
      <c r="B211" s="12"/>
      <c r="C211" s="8"/>
    </row>
    <row r="212" spans="2:3" ht="12.75">
      <c r="B212" s="12"/>
      <c r="C212" s="8"/>
    </row>
    <row r="213" spans="2:3" ht="12.75">
      <c r="B213" s="12"/>
      <c r="C213" s="8"/>
    </row>
    <row r="214" spans="2:3" ht="12.75">
      <c r="B214" s="12"/>
      <c r="C214" s="8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</sheetData>
  <sheetProtection/>
  <printOptions gridLines="1"/>
  <pageMargins left="0.1968503937007874" right="0.1968503937007874" top="0" bottom="0" header="0" footer="0"/>
  <pageSetup firstPageNumber="1" useFirstPageNumber="1" fitToHeight="0" fitToWidth="0" horizontalDpi="600" verticalDpi="600" orientation="portrait" paperSize="9" r:id="rId1"/>
  <rowBreaks count="5" manualBreakCount="5">
    <brk id="29" max="255" man="1"/>
    <brk id="93" max="255" man="1"/>
    <brk id="136" max="255" man="1"/>
    <brk id="166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Town Clerk</cp:lastModifiedBy>
  <cp:lastPrinted>2011-11-14T13:32:25Z</cp:lastPrinted>
  <dcterms:created xsi:type="dcterms:W3CDTF">2009-12-22T10:28:24Z</dcterms:created>
  <dcterms:modified xsi:type="dcterms:W3CDTF">2012-01-06T13:30:41Z</dcterms:modified>
  <cp:category/>
  <cp:version/>
  <cp:contentType/>
  <cp:contentStatus/>
</cp:coreProperties>
</file>